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lixil\Desktop\"/>
    </mc:Choice>
  </mc:AlternateContent>
  <xr:revisionPtr revIDLastSave="0" documentId="13_ncr:1_{4DDA3620-E4E8-4F80-AE1B-E96E91C858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总表" sheetId="2" r:id="rId1"/>
  </sheets>
  <definedNames>
    <definedName name="_xlnm._FilterDatabase" localSheetId="0" hidden="1">总表!$A$4:$K$20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2" l="1" a="1"/>
  <c r="J20" i="2" s="1"/>
  <c r="A20" i="2"/>
  <c r="J19" i="2" a="1"/>
  <c r="J19" i="2" s="1"/>
  <c r="A19" i="2"/>
  <c r="J18" i="2" a="1"/>
  <c r="J18" i="2" s="1"/>
  <c r="A18" i="2"/>
  <c r="J17" i="2" a="1"/>
  <c r="J17" i="2" s="1"/>
  <c r="A17" i="2"/>
  <c r="J16" i="2" a="1"/>
  <c r="J16" i="2" s="1"/>
  <c r="A16" i="2"/>
  <c r="J15" i="2" a="1"/>
  <c r="J15" i="2" s="1"/>
  <c r="A15" i="2"/>
  <c r="J14" i="2" a="1"/>
  <c r="J14" i="2" s="1"/>
  <c r="A14" i="2"/>
  <c r="J13" i="2" a="1"/>
  <c r="J13" i="2" s="1"/>
  <c r="A13" i="2"/>
  <c r="J12" i="2" a="1"/>
  <c r="J12" i="2" s="1"/>
  <c r="A12" i="2"/>
  <c r="J11" i="2" a="1"/>
  <c r="J11" i="2" s="1"/>
  <c r="A11" i="2"/>
  <c r="J10" i="2" a="1"/>
  <c r="J10" i="2" s="1"/>
  <c r="A10" i="2"/>
  <c r="J9" i="2" a="1"/>
  <c r="J9" i="2" s="1"/>
  <c r="A9" i="2"/>
  <c r="J8" i="2" a="1"/>
  <c r="J8" i="2" s="1"/>
  <c r="A8" i="2"/>
  <c r="J7" i="2" a="1"/>
  <c r="J7" i="2" s="1"/>
  <c r="A7" i="2"/>
  <c r="J6" i="2" a="1"/>
  <c r="J6" i="2" s="1"/>
  <c r="A6" i="2"/>
  <c r="J5" i="2" a="1"/>
  <c r="J5" i="2" s="1"/>
  <c r="A5" i="2"/>
  <c r="J4" i="2" a="1"/>
  <c r="J4" i="2" s="1"/>
  <c r="A4" i="2"/>
  <c r="J3" i="2" a="1"/>
  <c r="J3" i="2" s="1"/>
  <c r="A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<sst xmlns="http://schemas.openxmlformats.org/spreadsheetml/2006/main" count="87" uniqueCount="39">
  <si>
    <t>贵州铝业集团双元新材料有限责任公司2026年招聘综合成绩及进入体检人员名单</t>
  </si>
  <si>
    <t>序号</t>
  </si>
  <si>
    <t>姓名</t>
  </si>
  <si>
    <t>报考单位</t>
  </si>
  <si>
    <t>报考职位</t>
  </si>
  <si>
    <t>准考证号</t>
  </si>
  <si>
    <t>笔试成绩</t>
  </si>
  <si>
    <t>面试成绩</t>
  </si>
  <si>
    <t>笔试占比</t>
  </si>
  <si>
    <t>面试占比</t>
  </si>
  <si>
    <t>综合成绩</t>
  </si>
  <si>
    <t>职位排名</t>
  </si>
  <si>
    <t>是否进入体检</t>
  </si>
  <si>
    <t>贵州铝业集团双元新材料有限责任公司</t>
  </si>
  <si>
    <t>纪检专员</t>
  </si>
  <si>
    <t>1</t>
  </si>
  <si>
    <t>是</t>
  </si>
  <si>
    <t>2</t>
  </si>
  <si>
    <t>否</t>
  </si>
  <si>
    <t>文员</t>
  </si>
  <si>
    <t>薪酬管理员</t>
  </si>
  <si>
    <t>严*松</t>
  </si>
  <si>
    <t>周*龙</t>
  </si>
  <si>
    <t>彭*重</t>
  </si>
  <si>
    <t>陈*梦</t>
  </si>
  <si>
    <t>吴*苹</t>
  </si>
  <si>
    <t>鲁*兵</t>
  </si>
  <si>
    <t>李*纤</t>
  </si>
  <si>
    <t>龚*艳</t>
  </si>
  <si>
    <t>姜*田</t>
  </si>
  <si>
    <t>张*柳</t>
  </si>
  <si>
    <t>陈  *</t>
    <phoneticPr fontId="7" type="noConversion"/>
  </si>
  <si>
    <t>尹  *</t>
    <phoneticPr fontId="7" type="noConversion"/>
  </si>
  <si>
    <t>田  *</t>
    <phoneticPr fontId="7" type="noConversion"/>
  </si>
  <si>
    <t>朱  *</t>
    <phoneticPr fontId="7" type="noConversion"/>
  </si>
  <si>
    <t>张  *</t>
    <phoneticPr fontId="7" type="noConversion"/>
  </si>
  <si>
    <t>罗  *</t>
    <phoneticPr fontId="7" type="noConversion"/>
  </si>
  <si>
    <t>叶  *</t>
    <phoneticPr fontId="7" type="noConversion"/>
  </si>
  <si>
    <t>伍  *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</si>
</sst>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0_ "/>
    <numFmt numFmtId="177" formatCode="0.00_);[Red]\(0.00\)"/>
  </numFmts>
  <fonts count="8">
    <font>
      <sz val="11"/>
      <color theme="1"/>
      <name val="宋体"/>
      <charset val="134"/>
      <scheme val="minor"/>
    </font>
    <font>
      <sz val="14"/>
      <color theme="1"/>
      <name val="等线"/>
      <charset val="134"/>
    </font>
    <font>
      <sz val="26"/>
      <color theme="1"/>
      <name val="方正小标宋_GBK"/>
      <charset val="134"/>
    </font>
    <font>
      <b/>
      <sz val="16"/>
      <color theme="1"/>
      <name val="等线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6"/>
      <name val="等线"/>
      <family val="3"/>
      <charset val="134"/>
    </font>
    <font>
      <sz val="16"/>
      <color theme="1"/>
      <name val="等线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9" fontId="1" fillId="0" borderId="0" xfId="0" applyNumberFormat="1" applyFont="1">
      <alignment vertical="center"/>
    </xf>
    <xf numFmtId="177" fontId="6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0"/>
  <sheetViews>
    <sheetView tabSelected="1" topLeftCell="A8" zoomScale="70" zoomScaleNormal="70" workbookViewId="0">
      <selection activeCell="C15" sqref="C15"/>
    </sheetView>
  </sheetViews>
  <sheetFormatPr defaultColWidth="8.875" defaultRowHeight="13.5"/>
  <cols>
    <col min="1" max="1" width="11" customWidth="1"/>
    <col min="2" max="2" width="15.75" customWidth="1"/>
    <col min="3" max="3" width="58.25" customWidth="1"/>
    <col min="4" max="4" width="19.625" customWidth="1"/>
    <col min="5" max="5" width="22.125" customWidth="1"/>
    <col min="6" max="6" width="15.25" customWidth="1"/>
    <col min="7" max="11" width="15.25" style="2" customWidth="1"/>
    <col min="12" max="12" width="21.125" customWidth="1"/>
    <col min="13" max="13" width="12.125" customWidth="1"/>
  </cols>
  <sheetData>
    <row r="1" spans="1:15" ht="8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5" s="1" customFormat="1" ht="39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6" t="s">
        <v>12</v>
      </c>
    </row>
    <row r="3" spans="1:15" s="1" customFormat="1" ht="51" customHeight="1">
      <c r="A3" s="7">
        <f>ROW()-2</f>
        <v>1</v>
      </c>
      <c r="B3" s="7" t="s">
        <v>21</v>
      </c>
      <c r="C3" s="7" t="s">
        <v>13</v>
      </c>
      <c r="D3" s="7" t="s">
        <v>14</v>
      </c>
      <c r="E3" s="8">
        <v>52000100106</v>
      </c>
      <c r="F3" s="9">
        <v>70.5</v>
      </c>
      <c r="G3" s="9">
        <v>83.1</v>
      </c>
      <c r="H3" s="10">
        <v>0.4</v>
      </c>
      <c r="I3" s="10">
        <v>0.6</v>
      </c>
      <c r="J3" s="8" cm="1">
        <f t="array" ref="J3">SUMPRODUCT(F3:G3,H3:I3)</f>
        <v>78.06</v>
      </c>
      <c r="K3" s="11" t="s">
        <v>15</v>
      </c>
      <c r="L3" s="7" t="s">
        <v>16</v>
      </c>
      <c r="N3" s="12"/>
    </row>
    <row r="4" spans="1:15" s="1" customFormat="1" ht="51" customHeight="1">
      <c r="A4" s="7">
        <f>ROW()-2</f>
        <v>2</v>
      </c>
      <c r="B4" s="7" t="s">
        <v>22</v>
      </c>
      <c r="C4" s="7" t="s">
        <v>13</v>
      </c>
      <c r="D4" s="7" t="s">
        <v>14</v>
      </c>
      <c r="E4" s="8">
        <v>52000100103</v>
      </c>
      <c r="F4" s="9">
        <v>72.25</v>
      </c>
      <c r="G4" s="9">
        <v>79.8</v>
      </c>
      <c r="H4" s="10">
        <v>0.4</v>
      </c>
      <c r="I4" s="10">
        <v>0.6</v>
      </c>
      <c r="J4" s="8" cm="1">
        <f t="array" ref="J4">SUMPRODUCT(F4:G4,H4:I4)</f>
        <v>76.78</v>
      </c>
      <c r="K4" s="11" t="s">
        <v>17</v>
      </c>
      <c r="L4" s="7" t="s">
        <v>18</v>
      </c>
      <c r="N4" s="12"/>
      <c r="O4" s="12"/>
    </row>
    <row r="5" spans="1:15" s="1" customFormat="1" ht="51" customHeight="1">
      <c r="A5" s="7">
        <f t="shared" ref="A5:A20" si="0">ROW()-2</f>
        <v>3</v>
      </c>
      <c r="B5" s="7" t="s">
        <v>23</v>
      </c>
      <c r="C5" s="7" t="s">
        <v>13</v>
      </c>
      <c r="D5" s="7" t="s">
        <v>14</v>
      </c>
      <c r="E5" s="8">
        <v>52000100102</v>
      </c>
      <c r="F5" s="9">
        <v>68.75</v>
      </c>
      <c r="G5" s="9">
        <v>81</v>
      </c>
      <c r="H5" s="10">
        <v>0.4</v>
      </c>
      <c r="I5" s="10">
        <v>0.6</v>
      </c>
      <c r="J5" s="8" cm="1">
        <f t="array" ref="J5">SUMPRODUCT(F5:G5,H5:I5)</f>
        <v>76.099999999999994</v>
      </c>
      <c r="K5" s="11">
        <v>3</v>
      </c>
      <c r="L5" s="7" t="s">
        <v>18</v>
      </c>
    </row>
    <row r="6" spans="1:15" s="1" customFormat="1" ht="51" customHeight="1">
      <c r="A6" s="7">
        <f t="shared" si="0"/>
        <v>4</v>
      </c>
      <c r="B6" s="7" t="s">
        <v>31</v>
      </c>
      <c r="C6" s="7" t="s">
        <v>13</v>
      </c>
      <c r="D6" s="7" t="s">
        <v>14</v>
      </c>
      <c r="E6" s="8">
        <v>52000100101</v>
      </c>
      <c r="F6" s="9">
        <v>65.5</v>
      </c>
      <c r="G6" s="13">
        <v>76.7</v>
      </c>
      <c r="H6" s="10">
        <v>0.4</v>
      </c>
      <c r="I6" s="10">
        <v>0.6</v>
      </c>
      <c r="J6" s="8" cm="1">
        <f t="array" ref="J6">SUMPRODUCT(F6:G6,H6:I6)</f>
        <v>72.22</v>
      </c>
      <c r="K6" s="11">
        <v>4</v>
      </c>
      <c r="L6" s="7" t="s">
        <v>18</v>
      </c>
    </row>
    <row r="7" spans="1:15" s="1" customFormat="1" ht="51" customHeight="1">
      <c r="A7" s="7">
        <f t="shared" si="0"/>
        <v>5</v>
      </c>
      <c r="B7" s="7" t="s">
        <v>24</v>
      </c>
      <c r="C7" s="7" t="s">
        <v>13</v>
      </c>
      <c r="D7" s="7" t="s">
        <v>14</v>
      </c>
      <c r="E7" s="8">
        <v>52000100104</v>
      </c>
      <c r="F7" s="9">
        <v>0</v>
      </c>
      <c r="G7" s="13">
        <v>0</v>
      </c>
      <c r="H7" s="10">
        <v>0.4</v>
      </c>
      <c r="I7" s="10">
        <v>0.6</v>
      </c>
      <c r="J7" s="8" cm="1">
        <f t="array" ref="J7">SUMPRODUCT(F7:G7,H7:I7)</f>
        <v>0</v>
      </c>
      <c r="K7" s="11">
        <v>5</v>
      </c>
      <c r="L7" s="7" t="s">
        <v>18</v>
      </c>
    </row>
    <row r="8" spans="1:15" s="1" customFormat="1" ht="51" customHeight="1">
      <c r="A8" s="7">
        <f t="shared" si="0"/>
        <v>6</v>
      </c>
      <c r="B8" s="7" t="s">
        <v>32</v>
      </c>
      <c r="C8" s="7" t="s">
        <v>13</v>
      </c>
      <c r="D8" s="7" t="s">
        <v>14</v>
      </c>
      <c r="E8" s="8">
        <v>52000100105</v>
      </c>
      <c r="F8" s="9">
        <v>0</v>
      </c>
      <c r="G8" s="13">
        <v>0</v>
      </c>
      <c r="H8" s="10">
        <v>0.4</v>
      </c>
      <c r="I8" s="10">
        <v>0.6</v>
      </c>
      <c r="J8" s="8" cm="1">
        <f t="array" ref="J8">SUMPRODUCT(F8:G8,H8:I8)</f>
        <v>0</v>
      </c>
      <c r="K8" s="11">
        <v>5</v>
      </c>
      <c r="L8" s="7" t="s">
        <v>18</v>
      </c>
    </row>
    <row r="9" spans="1:15" s="1" customFormat="1" ht="51" customHeight="1">
      <c r="A9" s="7">
        <f t="shared" si="0"/>
        <v>7</v>
      </c>
      <c r="B9" s="7" t="s">
        <v>33</v>
      </c>
      <c r="C9" s="7" t="s">
        <v>13</v>
      </c>
      <c r="D9" s="7" t="s">
        <v>19</v>
      </c>
      <c r="E9" s="8">
        <v>52000100116</v>
      </c>
      <c r="F9" s="9">
        <v>80.489999999999995</v>
      </c>
      <c r="G9" s="13">
        <v>83.9</v>
      </c>
      <c r="H9" s="10">
        <v>0.4</v>
      </c>
      <c r="I9" s="10">
        <v>0.6</v>
      </c>
      <c r="J9" s="8" cm="1">
        <f t="array" ref="J9">SUMPRODUCT(F9:G9,H9:I9)</f>
        <v>82.536000000000001</v>
      </c>
      <c r="K9" s="11">
        <v>1</v>
      </c>
      <c r="L9" s="7" t="s">
        <v>16</v>
      </c>
    </row>
    <row r="10" spans="1:15" s="1" customFormat="1" ht="51" customHeight="1">
      <c r="A10" s="7">
        <f t="shared" si="0"/>
        <v>8</v>
      </c>
      <c r="B10" s="7" t="s">
        <v>25</v>
      </c>
      <c r="C10" s="7" t="s">
        <v>13</v>
      </c>
      <c r="D10" s="7" t="s">
        <v>19</v>
      </c>
      <c r="E10" s="8">
        <v>52000100117</v>
      </c>
      <c r="F10" s="9">
        <v>76.739999999999995</v>
      </c>
      <c r="G10" s="13">
        <v>82.8</v>
      </c>
      <c r="H10" s="10">
        <v>0.4</v>
      </c>
      <c r="I10" s="10">
        <v>0.6</v>
      </c>
      <c r="J10" s="8" cm="1">
        <f t="array" ref="J10">SUMPRODUCT(F10:G10,H10:I10)</f>
        <v>80.376000000000005</v>
      </c>
      <c r="K10" s="11">
        <v>2</v>
      </c>
      <c r="L10" s="7" t="s">
        <v>18</v>
      </c>
    </row>
    <row r="11" spans="1:15" s="1" customFormat="1" ht="51" customHeight="1">
      <c r="A11" s="7">
        <f t="shared" si="0"/>
        <v>9</v>
      </c>
      <c r="B11" s="7" t="s">
        <v>34</v>
      </c>
      <c r="C11" s="7" t="s">
        <v>13</v>
      </c>
      <c r="D11" s="7" t="s">
        <v>19</v>
      </c>
      <c r="E11" s="8">
        <v>52000100118</v>
      </c>
      <c r="F11" s="9">
        <v>74.010000000000005</v>
      </c>
      <c r="G11" s="13">
        <v>75.599999999999994</v>
      </c>
      <c r="H11" s="10">
        <v>0.4</v>
      </c>
      <c r="I11" s="10">
        <v>0.6</v>
      </c>
      <c r="J11" s="8" cm="1">
        <f t="array" ref="J11">SUMPRODUCT(F11:G11,H11:I11)</f>
        <v>74.963999999999999</v>
      </c>
      <c r="K11" s="11">
        <v>3</v>
      </c>
      <c r="L11" s="7" t="s">
        <v>18</v>
      </c>
    </row>
    <row r="12" spans="1:15" s="1" customFormat="1" ht="51" customHeight="1">
      <c r="A12" s="7">
        <f t="shared" si="0"/>
        <v>10</v>
      </c>
      <c r="B12" s="7" t="s">
        <v>35</v>
      </c>
      <c r="C12" s="7" t="s">
        <v>13</v>
      </c>
      <c r="D12" s="7" t="s">
        <v>19</v>
      </c>
      <c r="E12" s="8">
        <v>52000100114</v>
      </c>
      <c r="F12" s="9">
        <v>70.64</v>
      </c>
      <c r="G12" s="13">
        <v>0</v>
      </c>
      <c r="H12" s="10">
        <v>0.4</v>
      </c>
      <c r="I12" s="10">
        <v>0.6</v>
      </c>
      <c r="J12" s="8" cm="1">
        <f t="array" ref="J12">SUMPRODUCT(F12:G12,H12:I12)</f>
        <v>28.256</v>
      </c>
      <c r="K12" s="11">
        <v>4</v>
      </c>
      <c r="L12" s="7" t="s">
        <v>18</v>
      </c>
    </row>
    <row r="13" spans="1:15" s="1" customFormat="1" ht="51" customHeight="1">
      <c r="A13" s="7">
        <f t="shared" si="0"/>
        <v>11</v>
      </c>
      <c r="B13" s="7" t="s">
        <v>26</v>
      </c>
      <c r="C13" s="7" t="s">
        <v>13</v>
      </c>
      <c r="D13" s="7" t="s">
        <v>19</v>
      </c>
      <c r="E13" s="8">
        <v>52000100115</v>
      </c>
      <c r="F13" s="9">
        <v>0</v>
      </c>
      <c r="G13" s="13">
        <v>0</v>
      </c>
      <c r="H13" s="10">
        <v>0.4</v>
      </c>
      <c r="I13" s="10">
        <v>0.6</v>
      </c>
      <c r="J13" s="8" cm="1">
        <f t="array" ref="J13">SUMPRODUCT(F13:G13,H13:I13)</f>
        <v>0</v>
      </c>
      <c r="K13" s="11">
        <v>5</v>
      </c>
      <c r="L13" s="7" t="s">
        <v>18</v>
      </c>
    </row>
    <row r="14" spans="1:15" s="1" customFormat="1" ht="51" customHeight="1">
      <c r="A14" s="7">
        <f t="shared" si="0"/>
        <v>12</v>
      </c>
      <c r="B14" s="7" t="s">
        <v>27</v>
      </c>
      <c r="C14" s="7" t="s">
        <v>13</v>
      </c>
      <c r="D14" s="7" t="s">
        <v>20</v>
      </c>
      <c r="E14" s="8">
        <v>52000100107</v>
      </c>
      <c r="F14" s="9">
        <v>81.5</v>
      </c>
      <c r="G14" s="13">
        <v>83.4</v>
      </c>
      <c r="H14" s="10">
        <v>0.4</v>
      </c>
      <c r="I14" s="10">
        <v>0.6</v>
      </c>
      <c r="J14" s="8" cm="1">
        <f t="array" ref="J14">SUMPRODUCT(F14:G14,H14:I14)</f>
        <v>82.64</v>
      </c>
      <c r="K14" s="11">
        <v>1</v>
      </c>
      <c r="L14" s="7" t="s">
        <v>16</v>
      </c>
    </row>
    <row r="15" spans="1:15" s="1" customFormat="1" ht="51" customHeight="1">
      <c r="A15" s="7">
        <f t="shared" si="0"/>
        <v>13</v>
      </c>
      <c r="B15" s="7" t="s">
        <v>36</v>
      </c>
      <c r="C15" s="7" t="s">
        <v>13</v>
      </c>
      <c r="D15" s="7" t="s">
        <v>20</v>
      </c>
      <c r="E15" s="8">
        <v>52000100111</v>
      </c>
      <c r="F15" s="9">
        <v>74.25</v>
      </c>
      <c r="G15" s="13">
        <v>82.6</v>
      </c>
      <c r="H15" s="10">
        <v>0.4</v>
      </c>
      <c r="I15" s="10">
        <v>0.6</v>
      </c>
      <c r="J15" s="8" cm="1">
        <f t="array" ref="J15">SUMPRODUCT(F15:G15,H15:I15)</f>
        <v>79.259999999999991</v>
      </c>
      <c r="K15" s="11">
        <v>2</v>
      </c>
      <c r="L15" s="7" t="s">
        <v>18</v>
      </c>
    </row>
    <row r="16" spans="1:15" s="1" customFormat="1" ht="51" customHeight="1">
      <c r="A16" s="7">
        <f t="shared" si="0"/>
        <v>14</v>
      </c>
      <c r="B16" s="7" t="s">
        <v>28</v>
      </c>
      <c r="C16" s="7" t="s">
        <v>13</v>
      </c>
      <c r="D16" s="7" t="s">
        <v>20</v>
      </c>
      <c r="E16" s="8">
        <v>52000100112</v>
      </c>
      <c r="F16" s="9">
        <v>79</v>
      </c>
      <c r="G16" s="13">
        <v>77.2</v>
      </c>
      <c r="H16" s="10">
        <v>0.4</v>
      </c>
      <c r="I16" s="10">
        <v>0.6</v>
      </c>
      <c r="J16" s="8" cm="1">
        <f t="array" ref="J16">SUMPRODUCT(F16:G16,H16:I16)</f>
        <v>77.92</v>
      </c>
      <c r="K16" s="11">
        <v>3</v>
      </c>
      <c r="L16" s="7" t="s">
        <v>18</v>
      </c>
    </row>
    <row r="17" spans="1:12" s="1" customFormat="1" ht="51" customHeight="1">
      <c r="A17" s="7">
        <f t="shared" si="0"/>
        <v>15</v>
      </c>
      <c r="B17" s="7" t="s">
        <v>29</v>
      </c>
      <c r="C17" s="7" t="s">
        <v>13</v>
      </c>
      <c r="D17" s="7" t="s">
        <v>20</v>
      </c>
      <c r="E17" s="8">
        <v>52000100109</v>
      </c>
      <c r="F17" s="9">
        <v>72.75</v>
      </c>
      <c r="G17" s="13">
        <v>77</v>
      </c>
      <c r="H17" s="10">
        <v>0.4</v>
      </c>
      <c r="I17" s="10">
        <v>0.6</v>
      </c>
      <c r="J17" s="8" cm="1">
        <f t="array" ref="J17">SUMPRODUCT(F17:G17,H17:I17)</f>
        <v>75.3</v>
      </c>
      <c r="K17" s="11">
        <v>4</v>
      </c>
      <c r="L17" s="7" t="s">
        <v>18</v>
      </c>
    </row>
    <row r="18" spans="1:12" s="1" customFormat="1" ht="51" customHeight="1">
      <c r="A18" s="7">
        <f t="shared" si="0"/>
        <v>16</v>
      </c>
      <c r="B18" s="7" t="s">
        <v>37</v>
      </c>
      <c r="C18" s="7" t="s">
        <v>13</v>
      </c>
      <c r="D18" s="7" t="s">
        <v>20</v>
      </c>
      <c r="E18" s="8">
        <v>52000100108</v>
      </c>
      <c r="F18" s="9">
        <v>78</v>
      </c>
      <c r="G18" s="13">
        <v>0</v>
      </c>
      <c r="H18" s="10">
        <v>0.4</v>
      </c>
      <c r="I18" s="10">
        <v>0.6</v>
      </c>
      <c r="J18" s="8" cm="1">
        <f t="array" ref="J18">SUMPRODUCT(F18:G18,H18:I18)</f>
        <v>31.200000000000003</v>
      </c>
      <c r="K18" s="11">
        <v>5</v>
      </c>
      <c r="L18" s="7" t="s">
        <v>18</v>
      </c>
    </row>
    <row r="19" spans="1:12" s="1" customFormat="1" ht="69" customHeight="1">
      <c r="A19" s="7">
        <f t="shared" si="0"/>
        <v>17</v>
      </c>
      <c r="B19" s="7" t="s">
        <v>30</v>
      </c>
      <c r="C19" s="7" t="s">
        <v>13</v>
      </c>
      <c r="D19" s="7" t="s">
        <v>20</v>
      </c>
      <c r="E19" s="8">
        <v>52000100110</v>
      </c>
      <c r="F19" s="9">
        <v>53</v>
      </c>
      <c r="G19" s="13">
        <v>0</v>
      </c>
      <c r="H19" s="10">
        <v>0.4</v>
      </c>
      <c r="I19" s="10">
        <v>0.6</v>
      </c>
      <c r="J19" s="8" cm="1">
        <f t="array" ref="J19">SUMPRODUCT(F19:G19,H19:I19)</f>
        <v>21.200000000000003</v>
      </c>
      <c r="K19" s="11">
        <v>6</v>
      </c>
      <c r="L19" s="7" t="s">
        <v>18</v>
      </c>
    </row>
    <row r="20" spans="1:12" s="1" customFormat="1" ht="51" customHeight="1">
      <c r="A20" s="7">
        <f t="shared" si="0"/>
        <v>18</v>
      </c>
      <c r="B20" s="7" t="s">
        <v>38</v>
      </c>
      <c r="C20" s="7" t="s">
        <v>13</v>
      </c>
      <c r="D20" s="7" t="s">
        <v>20</v>
      </c>
      <c r="E20" s="8">
        <v>52000100113</v>
      </c>
      <c r="F20" s="9">
        <v>0</v>
      </c>
      <c r="G20" s="13">
        <v>0</v>
      </c>
      <c r="H20" s="10">
        <v>0.4</v>
      </c>
      <c r="I20" s="10">
        <v>0.6</v>
      </c>
      <c r="J20" s="8" cm="1">
        <f t="array" ref="J20">SUMPRODUCT(F20:G20,H20:I20)</f>
        <v>0</v>
      </c>
      <c r="K20" s="11">
        <v>7</v>
      </c>
      <c r="L20" s="7" t="s">
        <v>18</v>
      </c>
    </row>
  </sheetData>
  <sortState xmlns:xlrd2="http://schemas.microsoft.com/office/spreadsheetml/2017/richdata2" ref="A4:M20">
    <sortCondition ref="D4"/>
  </sortState>
  <mergeCells count="1">
    <mergeCell ref="A1:L1"/>
  </mergeCells>
  <phoneticPr fontId="7" type="noConversion"/>
  <pageMargins left="0.39305555555555599" right="0.39305555555555599" top="0.78680555555555598" bottom="0.78680555555555598" header="0.5" footer="0.5"/>
  <pageSetup paperSize="9" scale="44" fitToHeight="0" orientation="portrait"/>
  <headerFooter>
    <oddFooter>&amp;C第 &amp;P 页，共 &amp;N 页</oddFooter>
  </headerFooter>
  <ignoredErrors>
    <ignoredError sqref="C1:O1 C2:K4 M2:O20 C5:I5 K5 C6:K20 A6:A20 A5 A2:A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</dc:creator>
  <cp:lastModifiedBy>a58601</cp:lastModifiedBy>
  <dcterms:created xsi:type="dcterms:W3CDTF">2026-03-10T01:07:00Z</dcterms:created>
  <dcterms:modified xsi:type="dcterms:W3CDTF">2026-04-08T13:57:11Z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4E79BE55AAB245B3B15D9AB232CEA956_13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